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<sst xmlns="http://schemas.openxmlformats.org/spreadsheetml/2006/main" count="62" uniqueCount="61">
  <si>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</si>
  <si>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</si>
  <si>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</si>
  <si>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</si>
  <si>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</si>
  <si>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</si>
  <si>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</si>
  <si>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</si>
  <si>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</si>
  <si>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</si>
  <si>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</si>
  <si>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</si>
  <si>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</si>
  <si>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</si>
  <si>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</si>
  <si>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</si>
  <si>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</si>
  <si>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</si>
  <si>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</si>
  <si>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</si>
  <si>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</si>
  <si>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</si>
  <si>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</si>
  <si>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</si>
  <si>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</si>
  <si>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</si>
  <si>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</si>
  <si>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</si>
  <si>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</si>
  <si>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</si>
  <si>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</si>
  <si>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</si>
  <si>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</si>
  <si>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</si>
  <si>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</si>
  <si>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</si>
  <si>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</si>
  <si>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</si>
  <si>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</si>
  <si>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</si>
  <si>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</si>
  <si>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</si>
  <si>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</si>
  <si>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</si>
  <si>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</si>
  <si>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</si>
  <si>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</si>
  <si>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</si>
  <si>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</si>
  <si>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</si>
  <si>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</si>
  <si>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</si>
  <si>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</si>
  <si>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</si>
  <si>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</si>
  <si>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</si>
  <si>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</si>
  <si>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</si>
  <si>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</si>
  <si>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</si>
  <si>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Yuriria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</si>
</sst>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22760656</v>
      </c>
      <c r="C5" s="20">
        <v>9634991.3800000008</v>
      </c>
      <c r="D5" s="9" t="s">
        <v>36</v>
      </c>
      <c r="E5" s="20">
        <v>29057394.969999999</v>
      </c>
      <c r="F5" s="23">
        <v>26098416.600000001</v>
      </c>
    </row>
    <row r="6" spans="1:6" x14ac:dyDescent="0.2">
      <c r="A6" s="9" t="s">
        <v>23</v>
      </c>
      <c r="B6" s="20">
        <v>5970912.9500000002</v>
      </c>
      <c r="C6" s="20">
        <v>8599905.7300000004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4249023.76</v>
      </c>
      <c r="C7" s="20">
        <v>11613811.43</v>
      </c>
      <c r="D7" s="9" t="s">
        <v>6</v>
      </c>
      <c r="E7" s="20">
        <v>401022.84</v>
      </c>
      <c r="F7" s="23">
        <v>-4500000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-7.75</v>
      </c>
      <c r="F12" s="23">
        <v>-7.75</v>
      </c>
    </row>
    <row r="13" spans="1:6" x14ac:dyDescent="0.2">
      <c r="A13" s="8" t="s">
        <v>52</v>
      </c>
      <c r="B13" s="22">
        <f>SUM(B5:B11)</f>
        <v>32980592.710000001</v>
      </c>
      <c r="C13" s="22">
        <f>SUM(C5:C11)</f>
        <v>29848708.539999999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29458410.059999999</v>
      </c>
      <c r="F14" s="27">
        <f>SUM(F5:F12)</f>
        <v>21598408.850000001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313324062.24000001</v>
      </c>
      <c r="C18" s="20">
        <v>200004961.61000001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95298260.549999997</v>
      </c>
      <c r="C19" s="20">
        <v>95007232.409999996</v>
      </c>
      <c r="D19" s="9" t="s">
        <v>11</v>
      </c>
      <c r="E19" s="20">
        <v>3208182.82</v>
      </c>
      <c r="F19" s="23">
        <v>18312274.18</v>
      </c>
    </row>
    <row r="20" spans="1:6" x14ac:dyDescent="0.2">
      <c r="A20" s="9" t="s">
        <v>32</v>
      </c>
      <c r="B20" s="20">
        <v>1992341.23</v>
      </c>
      <c r="C20" s="20">
        <v>1992341.23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-53826124.719999999</v>
      </c>
      <c r="C21" s="20">
        <v>-53826124.719999999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8724839.8499999996</v>
      </c>
      <c r="C22" s="20">
        <v>8724839.8499999996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3208182.82</v>
      </c>
      <c r="F24" s="27">
        <f>SUM(F17:F22)</f>
        <v>18312274.18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365513379.1500001</v>
      </c>
      <c r="C26" s="22">
        <f>SUM(C16:C24)</f>
        <v>251903250.38</v>
      </c>
      <c r="D26" s="12" t="s">
        <v>50</v>
      </c>
      <c r="E26" s="22">
        <f>SUM(E24+E14)</f>
        <v>32666592.879999999</v>
      </c>
      <c r="F26" s="27">
        <f>SUM(F14+F24)</f>
        <v>39910683.030000001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398493971.86000007</v>
      </c>
      <c r="C28" s="22">
        <f>C13+C26</f>
        <v>281751958.92000002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1097110.4300000002</v>
      </c>
      <c r="F30" s="27">
        <f>SUM(F31:F33)</f>
        <v>1097110.4300000002</v>
      </c>
    </row>
    <row r="31" spans="1:6" x14ac:dyDescent="0.2">
      <c r="A31" s="16"/>
      <c r="B31" s="14"/>
      <c r="C31" s="15"/>
      <c r="D31" s="9" t="s">
        <v>2</v>
      </c>
      <c r="E31" s="20">
        <v>-869567.44</v>
      </c>
      <c r="F31" s="23">
        <v>-869567.44</v>
      </c>
    </row>
    <row r="32" spans="1:6" x14ac:dyDescent="0.2">
      <c r="A32" s="16"/>
      <c r="B32" s="14"/>
      <c r="C32" s="15"/>
      <c r="D32" s="9" t="s">
        <v>13</v>
      </c>
      <c r="E32" s="20">
        <v>1966677.87</v>
      </c>
      <c r="F32" s="23">
        <v>1966677.87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364730268.54999995</v>
      </c>
      <c r="F35" s="27">
        <f>SUM(F36:F40)</f>
        <v>240744165.46000001</v>
      </c>
    </row>
    <row r="36" spans="1:6" x14ac:dyDescent="0.2">
      <c r="A36" s="16"/>
      <c r="B36" s="14"/>
      <c r="C36" s="15"/>
      <c r="D36" s="9" t="s">
        <v>46</v>
      </c>
      <c r="E36" s="20">
        <v>124346095.29000001</v>
      </c>
      <c r="F36" s="23">
        <v>87125997.920000002</v>
      </c>
    </row>
    <row r="37" spans="1:6" x14ac:dyDescent="0.2">
      <c r="A37" s="16"/>
      <c r="B37" s="14"/>
      <c r="C37" s="15"/>
      <c r="D37" s="9" t="s">
        <v>14</v>
      </c>
      <c r="E37" s="20">
        <v>246244973.41999999</v>
      </c>
      <c r="F37" s="23">
        <v>159478967.69999999</v>
      </c>
    </row>
    <row r="38" spans="1:6" x14ac:dyDescent="0.2">
      <c r="A38" s="16"/>
      <c r="B38" s="14"/>
      <c r="C38" s="15"/>
      <c r="D38" s="9" t="s">
        <v>3</v>
      </c>
      <c r="E38" s="20">
        <v>-5860800.1600000001</v>
      </c>
      <c r="F38" s="23">
        <v>-5860800.1600000001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365827378.97999996</v>
      </c>
      <c r="F46" s="27">
        <f>SUM(F42+F35+F30)</f>
        <v>241841275.89000002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398493971.85999995</v>
      </c>
      <c r="F48" s="22">
        <f>F46+F26</f>
        <v>281751958.92000002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PROPIETARIO</cp:lastModifiedBy>
  <cp:lastPrinted>2018-03-04T05:00:29Z</cp:lastPrinted>
  <dcterms:created xsi:type="dcterms:W3CDTF">2012-12-11T20:26:08Z</dcterms:created>
  <dcterms:modified xsi:type="dcterms:W3CDTF">2024-10-09T08:44:07Z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